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esktop\Great Budworth Parish Council\Budget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N7" i="1" l="1"/>
  <c r="M22" i="1"/>
  <c r="M7" i="1" l="1"/>
  <c r="L22" i="1"/>
  <c r="L21" i="1"/>
  <c r="L7" i="1" l="1"/>
  <c r="K21" i="1"/>
  <c r="K7" i="1" l="1"/>
  <c r="K22" i="1" s="1"/>
  <c r="J22" i="1"/>
  <c r="J7" i="1"/>
  <c r="J21" i="1"/>
  <c r="I22" i="1" l="1"/>
  <c r="I7" i="1" l="1"/>
  <c r="H22" i="1"/>
  <c r="H21" i="1"/>
  <c r="H7" i="1" l="1"/>
  <c r="G21" i="1"/>
  <c r="G22" i="1" s="1"/>
  <c r="F22" i="1"/>
  <c r="F21" i="1"/>
  <c r="G7" i="1" l="1"/>
  <c r="E22" i="1" l="1"/>
  <c r="E21" i="1"/>
  <c r="F7" i="1"/>
  <c r="E7" i="1" l="1"/>
  <c r="D22" i="1"/>
  <c r="D21" i="1"/>
  <c r="D7" i="1" l="1"/>
  <c r="C22" i="1"/>
  <c r="C21" i="1"/>
  <c r="C7" i="1"/>
</calcChain>
</file>

<file path=xl/sharedStrings.xml><?xml version="1.0" encoding="utf-8"?>
<sst xmlns="http://schemas.openxmlformats.org/spreadsheetml/2006/main" count="31" uniqueCount="31">
  <si>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</si>
  <si>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</si>
  <si>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</si>
  <si>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</si>
  <si>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</si>
  <si>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</si>
  <si>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</si>
  <si>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</si>
  <si>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</si>
  <si>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</si>
  <si>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</si>
  <si>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</si>
  <si>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cf</t>
  </si>
  <si>
    <t>CURRENT ACCOUNT</t>
  </si>
  <si>
    <t xml:space="preserve">RESERVE ACCOUNT </t>
  </si>
  <si>
    <t>ACCRUALS</t>
  </si>
  <si>
    <t>BANK BALANCE</t>
  </si>
  <si>
    <t>IN</t>
  </si>
  <si>
    <t>PRECEPT</t>
  </si>
  <si>
    <t>OUT</t>
  </si>
  <si>
    <t>BANK CHARGES</t>
  </si>
  <si>
    <t>UN PRESENTED CHEQUES</t>
  </si>
  <si>
    <t>WORKING BALANCE</t>
  </si>
  <si>
    <t>PAYMENTS MADE</t>
  </si>
  <si>
    <t>TOTAL:</t>
  </si>
  <si>
    <t>TENNIS CLUB RENT 2016/17</t>
  </si>
  <si>
    <t xml:space="preserve">AVIVA INSURANCE </t>
  </si>
  <si>
    <t>BANK RECONCILIATION 2016/17</t>
  </si>
  <si>
    <t>FILMING MONIES</t>
  </si>
  <si>
    <t>PARISH HALL COMMITTEE - PARISH HALL ROOF</t>
  </si>
  <si>
    <t>BT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</si>
</sst>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A5" workbookViewId="0">
      <selection activeCell="A25" sqref="A25:A26"/>
    </sheetView>
  </sheetViews>
  <sheetFormatPr defaultColWidth="9.140625" defaultRowHeight="15" x14ac:dyDescent="0.25"/>
  <cols>
    <col min="1" max="1" width="42.140625" style="2" customWidth="1"/>
    <col min="2" max="2" width="9.140625" style="2"/>
    <col min="3" max="15" width="9.140625" style="3"/>
    <col min="16" max="16384" width="9.140625" style="2"/>
  </cols>
  <sheetData>
    <row r="1" spans="1:15" x14ac:dyDescent="0.25">
      <c r="A1" s="1" t="s">
        <v>27</v>
      </c>
    </row>
    <row r="2" spans="1:15" x14ac:dyDescent="0.25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4" spans="1:15" x14ac:dyDescent="0.25">
      <c r="A4" s="2" t="s">
        <v>13</v>
      </c>
      <c r="C4" s="3">
        <v>19825.12</v>
      </c>
      <c r="D4" s="3">
        <v>29122.99</v>
      </c>
      <c r="E4" s="3">
        <v>18755.310000000001</v>
      </c>
      <c r="F4" s="3">
        <v>17529</v>
      </c>
      <c r="G4" s="3">
        <v>14635.1</v>
      </c>
      <c r="H4" s="3">
        <v>15760.07</v>
      </c>
      <c r="I4" s="3">
        <v>15009.79</v>
      </c>
      <c r="J4" s="3">
        <v>12710.98</v>
      </c>
      <c r="K4" s="3">
        <v>10762.32</v>
      </c>
      <c r="L4" s="3">
        <v>6411.29</v>
      </c>
      <c r="M4" s="3">
        <v>5899.38</v>
      </c>
      <c r="N4" s="3">
        <v>5408.19</v>
      </c>
    </row>
    <row r="5" spans="1:15" x14ac:dyDescent="0.25">
      <c r="A5" s="2" t="s">
        <v>14</v>
      </c>
      <c r="C5" s="3">
        <v>2.13</v>
      </c>
      <c r="D5" s="3">
        <v>2.13</v>
      </c>
      <c r="E5" s="3">
        <v>2.13</v>
      </c>
      <c r="F5" s="3">
        <v>2.13</v>
      </c>
      <c r="G5" s="3">
        <v>2.13</v>
      </c>
      <c r="H5" s="3">
        <v>2.13</v>
      </c>
      <c r="I5" s="3">
        <v>2.13</v>
      </c>
      <c r="J5" s="3">
        <v>2.13</v>
      </c>
      <c r="K5" s="3">
        <v>2.13</v>
      </c>
      <c r="L5" s="3">
        <v>2.13</v>
      </c>
      <c r="M5" s="3">
        <v>2.13</v>
      </c>
      <c r="N5" s="3">
        <v>2.13</v>
      </c>
    </row>
    <row r="6" spans="1:15" x14ac:dyDescent="0.25">
      <c r="A6" s="2" t="s">
        <v>15</v>
      </c>
    </row>
    <row r="7" spans="1:15" x14ac:dyDescent="0.25">
      <c r="A7" s="2" t="s">
        <v>16</v>
      </c>
      <c r="C7" s="3">
        <f>SUM(C4:C6)</f>
        <v>19827.25</v>
      </c>
      <c r="D7" s="3">
        <f>SUM(D4:D6)</f>
        <v>29125.120000000003</v>
      </c>
      <c r="E7" s="3">
        <f>SUM(E4:E5)</f>
        <v>18757.440000000002</v>
      </c>
      <c r="F7" s="3">
        <f>SUM(F4:F5)</f>
        <v>17531.13</v>
      </c>
      <c r="G7" s="3">
        <f>SUM(G4:G6)</f>
        <v>14637.23</v>
      </c>
      <c r="H7" s="3">
        <f>SUM(H4:H5)</f>
        <v>15762.199999999999</v>
      </c>
      <c r="I7" s="3">
        <f>SUM(I4:I5)</f>
        <v>15011.92</v>
      </c>
      <c r="J7" s="3">
        <f>SUM(J4:J6)</f>
        <v>12713.109999999999</v>
      </c>
      <c r="K7" s="3">
        <f>SUM(K4:K6)</f>
        <v>10764.449999999999</v>
      </c>
      <c r="L7" s="3">
        <f>SUM(L4:L6)</f>
        <v>6413.42</v>
      </c>
      <c r="M7" s="3">
        <f>SUM(M4:M6)</f>
        <v>5901.51</v>
      </c>
      <c r="N7" s="3">
        <f>SUM(N4:N6)</f>
        <v>5410.32</v>
      </c>
    </row>
    <row r="9" spans="1:15" x14ac:dyDescent="0.25">
      <c r="A9" s="1" t="s">
        <v>17</v>
      </c>
    </row>
    <row r="10" spans="1:15" x14ac:dyDescent="0.25">
      <c r="A10" s="2" t="s">
        <v>18</v>
      </c>
      <c r="C10" s="3">
        <v>9669</v>
      </c>
    </row>
    <row r="11" spans="1:15" x14ac:dyDescent="0.25">
      <c r="A11" s="3" t="s">
        <v>25</v>
      </c>
      <c r="C11" s="3">
        <v>1</v>
      </c>
    </row>
    <row r="12" spans="1:15" x14ac:dyDescent="0.25">
      <c r="A12" s="3" t="s">
        <v>26</v>
      </c>
      <c r="C12" s="3">
        <v>250</v>
      </c>
    </row>
    <row r="13" spans="1:15" x14ac:dyDescent="0.25">
      <c r="A13" s="3" t="s">
        <v>28</v>
      </c>
      <c r="F13" s="3">
        <v>500</v>
      </c>
      <c r="G13" s="3">
        <v>1750</v>
      </c>
    </row>
    <row r="14" spans="1:15" x14ac:dyDescent="0.25">
      <c r="A14" s="3" t="s">
        <v>29</v>
      </c>
      <c r="J14" s="3">
        <v>3888</v>
      </c>
      <c r="K14" s="3">
        <v>5472</v>
      </c>
    </row>
    <row r="15" spans="1:15" x14ac:dyDescent="0.25">
      <c r="A15" s="3" t="s">
        <v>30</v>
      </c>
      <c r="J15" s="3">
        <v>53.2</v>
      </c>
    </row>
    <row r="17" spans="1:13" x14ac:dyDescent="0.25">
      <c r="A17" s="1" t="s">
        <v>19</v>
      </c>
    </row>
    <row r="18" spans="1:13" x14ac:dyDescent="0.25">
      <c r="A18" s="2" t="s">
        <v>20</v>
      </c>
    </row>
    <row r="19" spans="1:13" x14ac:dyDescent="0.25">
      <c r="A19" s="2" t="s">
        <v>23</v>
      </c>
      <c r="C19" s="3">
        <v>622.13</v>
      </c>
      <c r="D19" s="3">
        <v>10367.68</v>
      </c>
      <c r="E19" s="3">
        <v>1225.71</v>
      </c>
      <c r="F19" s="3">
        <v>3393.9</v>
      </c>
      <c r="G19" s="3">
        <v>625.03</v>
      </c>
      <c r="H19" s="3">
        <v>750.28</v>
      </c>
      <c r="I19" s="3">
        <v>2298.81</v>
      </c>
      <c r="J19" s="3">
        <v>5889.86</v>
      </c>
      <c r="K19" s="3">
        <v>9823.0300000000007</v>
      </c>
      <c r="L19" s="3">
        <v>511.91</v>
      </c>
      <c r="M19" s="3">
        <v>491.19</v>
      </c>
    </row>
    <row r="20" spans="1:13" x14ac:dyDescent="0.25">
      <c r="A20" s="2" t="s">
        <v>21</v>
      </c>
      <c r="C20" s="3">
        <v>0</v>
      </c>
      <c r="D20" s="3">
        <v>2787.6</v>
      </c>
      <c r="E20" s="3">
        <v>2352</v>
      </c>
      <c r="F20" s="3">
        <v>45</v>
      </c>
      <c r="G20" s="3">
        <v>0</v>
      </c>
      <c r="H20" s="3">
        <v>677.7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25">
      <c r="A21" s="2" t="s">
        <v>24</v>
      </c>
      <c r="C21" s="3">
        <f t="shared" ref="C21:H21" si="0">SUM(C19:C20)</f>
        <v>622.13</v>
      </c>
      <c r="D21" s="3">
        <f t="shared" si="0"/>
        <v>13155.28</v>
      </c>
      <c r="E21" s="3">
        <f t="shared" si="0"/>
        <v>3577.71</v>
      </c>
      <c r="F21" s="3">
        <f t="shared" si="0"/>
        <v>3438.9</v>
      </c>
      <c r="G21" s="3">
        <f t="shared" si="0"/>
        <v>625.03</v>
      </c>
      <c r="H21" s="3">
        <f t="shared" si="0"/>
        <v>1427.98</v>
      </c>
      <c r="I21" s="3">
        <v>2298.81</v>
      </c>
      <c r="J21" s="3">
        <f>SUM(J19:J20)</f>
        <v>5889.86</v>
      </c>
      <c r="K21" s="3">
        <f>SUM(K19+K20)</f>
        <v>9823.0300000000007</v>
      </c>
      <c r="L21" s="3">
        <f>SUM(L19:L20)</f>
        <v>511.91</v>
      </c>
      <c r="M21" s="3">
        <v>491.19</v>
      </c>
    </row>
    <row r="22" spans="1:13" x14ac:dyDescent="0.25">
      <c r="A22" s="2" t="s">
        <v>22</v>
      </c>
      <c r="C22" s="3">
        <f>SUM(C7+C10+C11+C12-C21)</f>
        <v>29125.119999999999</v>
      </c>
      <c r="D22" s="3">
        <f>SUM(D7-D21)</f>
        <v>15969.840000000002</v>
      </c>
      <c r="E22" s="3">
        <f>SUM(E7-E21)</f>
        <v>15179.730000000003</v>
      </c>
      <c r="F22" s="3">
        <f>SUM(F7-F21+F13)</f>
        <v>14592.230000000001</v>
      </c>
      <c r="G22" s="3">
        <f>SUM(G7+G13-G21)</f>
        <v>15762.199999999999</v>
      </c>
      <c r="H22" s="3">
        <f>SUM(H7-H21)</f>
        <v>14334.22</v>
      </c>
      <c r="I22" s="3">
        <f>SUM(I7-I21)</f>
        <v>12713.11</v>
      </c>
      <c r="J22" s="3">
        <f>SUM(J7+J14+J15-J21)</f>
        <v>10764.45</v>
      </c>
      <c r="K22" s="3">
        <f>SUM(K7+K14-K21)</f>
        <v>6413.4199999999983</v>
      </c>
      <c r="L22" s="3">
        <f>SUM(L7-L21)</f>
        <v>5901.51</v>
      </c>
      <c r="M22" s="3">
        <f>SUM(M7-M21)</f>
        <v>5410.3200000000006</v>
      </c>
    </row>
    <row r="25" spans="1:13" x14ac:dyDescent="0.25">
      <c r="A25" s="3"/>
    </row>
    <row r="26" spans="1:13" x14ac:dyDescent="0.25">
      <c r="A26" s="4"/>
    </row>
  </sheetData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Marshalls</dc:creator>
  <cp:lastModifiedBy>Caroline</cp:lastModifiedBy>
  <cp:lastPrinted>2016-05-11T11:43:28Z</cp:lastPrinted>
  <dcterms:created xsi:type="dcterms:W3CDTF">2015-04-13T16:36:53Z</dcterms:created>
  <dcterms:modified xsi:type="dcterms:W3CDTF">2017-02-28T14:34:43Z</dcterms:modified>
</cp:coreProperties>
</file>